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Formular" sheetId="1" r:id="rId1"/>
  </sheets>
  <definedNames>
    <definedName name="_xlnm.Print_Area" localSheetId="0">'Formular'!$A$1:$I$76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<sst xmlns="http://schemas.openxmlformats.org/spreadsheetml/2006/main" count="67" uniqueCount="66">
  <si>
    <t>Berechnung zur Rahmenzielvereinbarung</t>
  </si>
  <si>
    <t>Name und Anschrift der Einrichtung :</t>
  </si>
  <si>
    <t>MED - Nr.</t>
  </si>
  <si>
    <t>Berechnungsgrundlagen :</t>
  </si>
  <si>
    <t>( informell )</t>
  </si>
  <si>
    <t>abzubauende Plätze :</t>
  </si>
  <si>
    <t>entspricht :</t>
  </si>
  <si>
    <t>Sonderzahlung GP+MP max. 1 % ( 0,01 ) :</t>
  </si>
  <si>
    <t>x abgebaute Plätze</t>
  </si>
  <si>
    <t>Gegenrechnung Sonderzahlungen :</t>
  </si>
  <si>
    <t>Prämienzahlung :</t>
  </si>
  <si>
    <t>1 % Sonderzahlung:</t>
  </si>
  <si>
    <t>x verbl.Zahlf.</t>
  </si>
  <si>
    <t>x %- Satz</t>
  </si>
  <si>
    <t xml:space="preserve"> x Monate</t>
  </si>
  <si>
    <t>1.)</t>
  </si>
  <si>
    <t>2.)</t>
  </si>
  <si>
    <t>3.)</t>
  </si>
  <si>
    <t>4.)</t>
  </si>
  <si>
    <t>5.)</t>
  </si>
  <si>
    <t>4.1.</t>
  </si>
  <si>
    <t>5.1.</t>
  </si>
  <si>
    <t>5.2.</t>
  </si>
  <si>
    <t>6.)</t>
  </si>
  <si>
    <t>7.)</t>
  </si>
  <si>
    <t>8.)</t>
  </si>
  <si>
    <t>9.)</t>
  </si>
  <si>
    <t>11.)</t>
  </si>
  <si>
    <t>10.)</t>
  </si>
  <si>
    <t>Gesamtsumme Sonderzahlungen bzw. Entgelterhöhung:</t>
  </si>
  <si>
    <t>Kosten Gesamt (BeWo + Sonderzahlung bzw. Entgelterhöhung):</t>
  </si>
  <si>
    <t>x Entgelterh.</t>
  </si>
  <si>
    <t>Datum:</t>
  </si>
  <si>
    <t>Erstellt von:</t>
  </si>
  <si>
    <t>x Fälle</t>
  </si>
  <si>
    <t>Jahresbudget LVR 2005 :</t>
  </si>
  <si>
    <t>vereinbarte Platzzahl insgesamt :</t>
  </si>
  <si>
    <t>Jährl. Kosten FLSt</t>
  </si>
  <si>
    <t xml:space="preserve">Fachleistungsstunden : </t>
  </si>
  <si>
    <t>(4,5 FLSt wöchentl. x 47,50 € x 1,2)</t>
  </si>
  <si>
    <t>Entgelterhöhung für verbliebene Fälle:</t>
  </si>
  <si>
    <t>Jahresbudget GP+MP</t>
  </si>
  <si>
    <t>verbleibender Betrag Einsparung bei :</t>
  </si>
  <si>
    <t>Platzabbau bis 31.12.06 :</t>
  </si>
  <si>
    <t>Platzabbau bis 31.12.08 (nachrichtl.) :</t>
  </si>
  <si>
    <t xml:space="preserve">x abzub. Plätze </t>
  </si>
  <si>
    <t>Prämie</t>
  </si>
  <si>
    <t>Anpassung der Entgelte vor dem 31.12.2008 vorgesehen?</t>
  </si>
  <si>
    <t>ja / nein ?</t>
  </si>
  <si>
    <t xml:space="preserve">Kosten Grundsicherung / HzL: </t>
  </si>
  <si>
    <t>Mtl.GruSi</t>
  </si>
  <si>
    <t>Einsparung unter Berücksichtigung der GruSi / HzL :</t>
  </si>
  <si>
    <t>Platzabbau bis 31.12.07 (nachrichtl.) :</t>
  </si>
  <si>
    <t>Abzüglich Kosten BeWo (ohne GruSi / HzL, s.u.):</t>
  </si>
  <si>
    <t>Es wird in der obigen Berechnung davon ausgegangen, dass keine HzL anfälllt, sondern über Grundsicherungsleistungen 
gem. § 41 ff SGB XII durch den örtl. Träger im Regelfall die Lebenshaltungskosten in Höhe von 750,- Euro monatlich für Grundsicherung und Miete erbracht werden.</t>
  </si>
  <si>
    <t>Jahresbudget GP+MP :</t>
  </si>
  <si>
    <t>Zahlfälle LVR 2005 12/05 :</t>
  </si>
  <si>
    <t>Fälle, die mit dem LWL abgerechnet werden :</t>
  </si>
  <si>
    <t>Selbstzahler, die bis 31.12.2008 in die Kostenträgerschaft des LVR wechseln :</t>
  </si>
  <si>
    <t>Ersparnispotential im LVR-Haushalt pro Jahr :</t>
  </si>
  <si>
    <t>bzw. vereinbartes Budget</t>
  </si>
  <si>
    <t>12.)</t>
  </si>
  <si>
    <t>Erläuterungen / Kommentare :</t>
  </si>
  <si>
    <t>Jahresbudget LVR 2005</t>
  </si>
  <si>
    <t>: Zahlfälle LVR</t>
  </si>
  <si>
    <t>Fälle gesamt :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</si>
</sst>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&quot;€&quot;\ \ "/>
    <numFmt numFmtId="166" formatCode="mmm\ yyyy"/>
    <numFmt numFmtId="167" formatCode="[$-407]dddd\,\ d\.\ mmmm\ yyyy"/>
    <numFmt numFmtId="168" formatCode="#,##0.00\ _€"/>
    <numFmt numFmtId="169" formatCode="#,##0\ &quot;€&quot;"/>
    <numFmt numFmtId="170" formatCode="d/m/yyyy;@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  <numFmt numFmtId="175" formatCode="0.0%"/>
    <numFmt numFmtId="176" formatCode="0.0"/>
    <numFmt numFmtId="177" formatCode="0.000"/>
    <numFmt numFmtId="178" formatCode="0.0000"/>
    <numFmt numFmtId="179" formatCode="0.000%"/>
    <numFmt numFmtId="180" formatCode="0.0000%"/>
    <numFmt numFmtId="181" formatCode="_-* #,##0.000\ &quot;€&quot;_-;\-* #,##0.000\ &quot;€&quot;_-;_-* &quot;-&quot;???\ &quot;€&quot;_-;_-@_-"/>
    <numFmt numFmtId="182" formatCode="#,##0.00_ ;\-#,##0.00\ 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0" fontId="0" fillId="0" borderId="1" xfId="20" applyNumberForma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 quotePrefix="1">
      <alignment/>
    </xf>
    <xf numFmtId="0" fontId="0" fillId="0" borderId="1" xfId="0" applyBorder="1" applyAlignment="1">
      <alignment horizontal="center"/>
    </xf>
    <xf numFmtId="44" fontId="0" fillId="0" borderId="0" xfId="18" applyBorder="1" applyAlignment="1">
      <alignment horizontal="center"/>
    </xf>
    <xf numFmtId="0" fontId="0" fillId="0" borderId="0" xfId="0" applyBorder="1" applyAlignment="1">
      <alignment horizontal="center"/>
    </xf>
    <xf numFmtId="179" fontId="0" fillId="0" borderId="0" xfId="0" applyNumberFormat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5" fontId="0" fillId="0" borderId="1" xfId="20" applyNumberFormat="1" applyBorder="1" applyAlignment="1">
      <alignment/>
    </xf>
    <xf numFmtId="44" fontId="0" fillId="0" borderId="0" xfId="0" applyNumberFormat="1" applyAlignment="1">
      <alignment/>
    </xf>
    <xf numFmtId="44" fontId="0" fillId="0" borderId="3" xfId="18" applyBorder="1" applyAlignment="1">
      <alignment horizontal="center"/>
    </xf>
    <xf numFmtId="0" fontId="0" fillId="0" borderId="4" xfId="0" applyBorder="1" applyAlignment="1">
      <alignment/>
    </xf>
    <xf numFmtId="44" fontId="0" fillId="0" borderId="0" xfId="18" applyBorder="1" applyAlignment="1">
      <alignment/>
    </xf>
    <xf numFmtId="7" fontId="0" fillId="0" borderId="0" xfId="18" applyNumberFormat="1" applyBorder="1" applyAlignment="1">
      <alignment/>
    </xf>
    <xf numFmtId="0" fontId="0" fillId="0" borderId="0" xfId="18" applyBorder="1" applyAlignment="1">
      <alignment/>
    </xf>
    <xf numFmtId="44" fontId="0" fillId="0" borderId="4" xfId="18" applyNumberFormat="1" applyBorder="1" applyAlignment="1">
      <alignment/>
    </xf>
    <xf numFmtId="164" fontId="0" fillId="0" borderId="0" xfId="0" applyNumberFormat="1" applyBorder="1" applyAlignment="1">
      <alignment/>
    </xf>
    <xf numFmtId="169" fontId="0" fillId="0" borderId="4" xfId="18" applyNumberFormat="1" applyBorder="1" applyAlignment="1">
      <alignment/>
    </xf>
    <xf numFmtId="0" fontId="0" fillId="0" borderId="0" xfId="18" applyNumberFormat="1" applyBorder="1" applyAlignment="1">
      <alignment/>
    </xf>
    <xf numFmtId="169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5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16" fontId="0" fillId="0" borderId="0" xfId="0" applyNumberFormat="1" applyBorder="1" applyAlignment="1">
      <alignment/>
    </xf>
    <xf numFmtId="169" fontId="0" fillId="0" borderId="1" xfId="0" applyNumberFormat="1" applyBorder="1" applyAlignment="1">
      <alignment horizontal="center"/>
    </xf>
    <xf numFmtId="0" fontId="0" fillId="0" borderId="6" xfId="0" applyBorder="1" applyAlignment="1">
      <alignment/>
    </xf>
    <xf numFmtId="178" fontId="0" fillId="0" borderId="6" xfId="20" applyNumberFormat="1" applyBorder="1" applyAlignment="1">
      <alignment/>
    </xf>
    <xf numFmtId="44" fontId="0" fillId="0" borderId="6" xfId="18" applyBorder="1" applyAlignment="1">
      <alignment horizontal="center"/>
    </xf>
    <xf numFmtId="0" fontId="0" fillId="0" borderId="6" xfId="0" applyBorder="1" applyAlignment="1">
      <alignment horizontal="center"/>
    </xf>
    <xf numFmtId="44" fontId="0" fillId="0" borderId="0" xfId="18" applyFont="1" applyBorder="1" applyAlignment="1">
      <alignment horizontal="center"/>
    </xf>
    <xf numFmtId="44" fontId="0" fillId="0" borderId="4" xfId="0" applyNumberFormat="1" applyBorder="1" applyAlignment="1">
      <alignment/>
    </xf>
    <xf numFmtId="44" fontId="0" fillId="0" borderId="7" xfId="0" applyNumberFormat="1" applyBorder="1" applyAlignment="1">
      <alignment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/>
    </xf>
    <xf numFmtId="44" fontId="0" fillId="0" borderId="6" xfId="18" applyBorder="1" applyAlignment="1">
      <alignment/>
    </xf>
    <xf numFmtId="44" fontId="0" fillId="0" borderId="6" xfId="18" applyNumberFormat="1" applyBorder="1" applyAlignment="1">
      <alignment/>
    </xf>
    <xf numFmtId="44" fontId="0" fillId="2" borderId="4" xfId="18" applyNumberFormat="1" applyFill="1" applyBorder="1" applyAlignment="1">
      <alignment/>
    </xf>
    <xf numFmtId="169" fontId="0" fillId="2" borderId="4" xfId="18" applyNumberFormat="1" applyFill="1" applyBorder="1" applyAlignment="1">
      <alignment/>
    </xf>
    <xf numFmtId="0" fontId="0" fillId="0" borderId="0" xfId="0" applyAlignment="1">
      <alignment horizontal="right"/>
    </xf>
    <xf numFmtId="10" fontId="0" fillId="0" borderId="5" xfId="0" applyNumberFormat="1" applyBorder="1" applyAlignment="1">
      <alignment horizontal="center"/>
    </xf>
    <xf numFmtId="164" fontId="0" fillId="2" borderId="4" xfId="18" applyNumberFormat="1" applyFill="1" applyBorder="1" applyAlignment="1">
      <alignment/>
    </xf>
    <xf numFmtId="164" fontId="0" fillId="2" borderId="4" xfId="0" applyNumberFormat="1" applyFill="1" applyBorder="1" applyAlignment="1">
      <alignment/>
    </xf>
    <xf numFmtId="164" fontId="0" fillId="0" borderId="4" xfId="18" applyNumberFormat="1" applyBorder="1" applyAlignment="1">
      <alignment/>
    </xf>
    <xf numFmtId="164" fontId="0" fillId="0" borderId="4" xfId="0" applyNumberFormat="1" applyBorder="1" applyAlignment="1">
      <alignment/>
    </xf>
    <xf numFmtId="0" fontId="0" fillId="0" borderId="0" xfId="0" applyBorder="1" applyAlignment="1">
      <alignment horizontal="right"/>
    </xf>
    <xf numFmtId="44" fontId="0" fillId="0" borderId="0" xfId="18" applyNumberFormat="1" applyFill="1" applyBorder="1" applyAlignment="1">
      <alignment/>
    </xf>
    <xf numFmtId="0" fontId="7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44" fontId="0" fillId="0" borderId="0" xfId="0" applyNumberFormat="1" applyBorder="1" applyAlignment="1">
      <alignment/>
    </xf>
    <xf numFmtId="44" fontId="0" fillId="0" borderId="0" xfId="18" applyFont="1" applyBorder="1" applyAlignment="1">
      <alignment horizontal="left"/>
    </xf>
    <xf numFmtId="0" fontId="5" fillId="3" borderId="8" xfId="0" applyFont="1" applyFill="1" applyBorder="1" applyAlignment="1" applyProtection="1">
      <alignment/>
      <protection locked="0"/>
    </xf>
    <xf numFmtId="0" fontId="5" fillId="3" borderId="9" xfId="0" applyFont="1" applyFill="1" applyBorder="1" applyAlignment="1" applyProtection="1">
      <alignment/>
      <protection locked="0"/>
    </xf>
    <xf numFmtId="0" fontId="5" fillId="3" borderId="10" xfId="0" applyFont="1" applyFill="1" applyBorder="1" applyAlignment="1" applyProtection="1">
      <alignment/>
      <protection locked="0"/>
    </xf>
    <xf numFmtId="0" fontId="5" fillId="3" borderId="11" xfId="0" applyFont="1" applyFill="1" applyBorder="1" applyAlignment="1" applyProtection="1">
      <alignment/>
      <protection locked="0"/>
    </xf>
    <xf numFmtId="0" fontId="5" fillId="3" borderId="6" xfId="0" applyFont="1" applyFill="1" applyBorder="1" applyAlignment="1" applyProtection="1">
      <alignment/>
      <protection locked="0"/>
    </xf>
    <xf numFmtId="0" fontId="5" fillId="3" borderId="12" xfId="0" applyFont="1" applyFill="1" applyBorder="1" applyAlignment="1" applyProtection="1">
      <alignment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5" fontId="0" fillId="3" borderId="1" xfId="18" applyNumberFormat="1" applyFill="1" applyBorder="1" applyAlignment="1" applyProtection="1">
      <alignment horizontal="center"/>
      <protection locked="0"/>
    </xf>
    <xf numFmtId="44" fontId="0" fillId="3" borderId="1" xfId="18" applyFont="1" applyFill="1" applyBorder="1" applyAlignment="1" applyProtection="1">
      <alignment horizontal="center"/>
      <protection locked="0"/>
    </xf>
    <xf numFmtId="10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7" fontId="0" fillId="0" borderId="1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" xfId="0" applyFont="1" applyFill="1" applyBorder="1" applyAlignment="1" applyProtection="1">
      <alignment/>
      <protection locked="0"/>
    </xf>
    <xf numFmtId="0" fontId="8" fillId="0" borderId="0" xfId="0" applyFont="1" applyBorder="1" applyAlignment="1">
      <alignment horizontal="left" vertical="top" wrapText="1"/>
    </xf>
    <xf numFmtId="164" fontId="0" fillId="3" borderId="2" xfId="18" applyNumberFormat="1" applyFill="1" applyBorder="1" applyAlignment="1">
      <alignment horizontal="center"/>
    </xf>
    <xf numFmtId="164" fontId="0" fillId="3" borderId="5" xfId="18" applyNumberFormat="1" applyFill="1" applyBorder="1" applyAlignment="1">
      <alignment horizontal="center"/>
    </xf>
    <xf numFmtId="7" fontId="0" fillId="3" borderId="2" xfId="18" applyNumberFormat="1" applyFont="1" applyFill="1" applyBorder="1" applyAlignment="1" applyProtection="1">
      <alignment horizontal="center"/>
      <protection locked="0"/>
    </xf>
    <xf numFmtId="7" fontId="0" fillId="3" borderId="5" xfId="18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wrapText="1"/>
    </xf>
    <xf numFmtId="164" fontId="0" fillId="0" borderId="1" xfId="18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/>
    </xf>
    <xf numFmtId="14" fontId="0" fillId="3" borderId="2" xfId="0" applyNumberFormat="1" applyFont="1" applyFill="1" applyBorder="1" applyAlignment="1" applyProtection="1">
      <alignment horizontal="center"/>
      <protection locked="0"/>
    </xf>
    <xf numFmtId="14" fontId="0" fillId="3" borderId="5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4" fontId="6" fillId="0" borderId="9" xfId="18" applyFont="1" applyBorder="1" applyAlignment="1">
      <alignment horizontal="left"/>
    </xf>
    <xf numFmtId="169" fontId="0" fillId="0" borderId="1" xfId="18" applyNumberFormat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tabSelected="1" view="pageBreakPreview" zoomScaleSheetLayoutView="100" workbookViewId="0" topLeftCell="A1">
      <selection activeCell="B6" sqref="B6"/>
    </sheetView>
  </sheetViews>
  <sheetFormatPr defaultColWidth="11.421875" defaultRowHeight="12.75"/>
  <cols>
    <col min="1" max="1" width="4.140625" style="1" bestFit="1" customWidth="1"/>
    <col min="2" max="2" width="15.421875" style="1" customWidth="1"/>
    <col min="3" max="6" width="12.7109375" style="0" customWidth="1"/>
    <col min="7" max="7" width="12.8515625" style="0" customWidth="1"/>
    <col min="8" max="8" width="12.8515625" style="0" bestFit="1" customWidth="1"/>
    <col min="9" max="9" width="12.8515625" style="1" customWidth="1"/>
    <col min="11" max="11" width="12.8515625" style="0" bestFit="1" customWidth="1"/>
  </cols>
  <sheetData>
    <row r="1" spans="2:6" ht="6" customHeight="1">
      <c r="B1" s="96" t="s">
        <v>0</v>
      </c>
      <c r="C1" s="96"/>
      <c r="D1" s="96"/>
      <c r="E1" s="96"/>
      <c r="F1" s="1"/>
    </row>
    <row r="2" spans="2:9" ht="13.5" customHeight="1">
      <c r="B2" s="96"/>
      <c r="C2" s="96"/>
      <c r="D2" s="96"/>
      <c r="E2" s="96"/>
      <c r="F2" s="1"/>
      <c r="G2" s="52" t="s">
        <v>32</v>
      </c>
      <c r="H2" s="97"/>
      <c r="I2" s="98"/>
    </row>
    <row r="3" spans="2:9" ht="13.5" customHeight="1">
      <c r="B3" s="28"/>
      <c r="C3" s="1"/>
      <c r="D3" s="1"/>
      <c r="E3" s="1"/>
      <c r="F3" s="1"/>
      <c r="G3" s="52" t="s">
        <v>33</v>
      </c>
      <c r="H3" s="97"/>
      <c r="I3" s="98"/>
    </row>
    <row r="4" spans="1:9" ht="6.75" customHeight="1">
      <c r="A4" s="29"/>
      <c r="B4" s="29"/>
      <c r="C4" s="29"/>
      <c r="D4" s="29"/>
      <c r="E4" s="29"/>
      <c r="F4" s="29"/>
      <c r="G4" s="29"/>
      <c r="H4" s="29"/>
      <c r="I4" s="29"/>
    </row>
    <row r="5" spans="1:8" ht="15" customHeight="1">
      <c r="A5" s="1" t="s">
        <v>15</v>
      </c>
      <c r="B5" s="26" t="s">
        <v>1</v>
      </c>
      <c r="C5" s="1"/>
      <c r="D5" s="1"/>
      <c r="E5" s="1"/>
      <c r="F5" s="1"/>
      <c r="G5" s="1"/>
      <c r="H5" s="1"/>
    </row>
    <row r="6" spans="2:8" ht="12.75" customHeight="1">
      <c r="B6" s="58"/>
      <c r="C6" s="59"/>
      <c r="D6" s="59"/>
      <c r="E6" s="59"/>
      <c r="F6" s="59"/>
      <c r="G6" s="60"/>
      <c r="H6" s="1"/>
    </row>
    <row r="7" spans="2:8" ht="12.75" customHeight="1">
      <c r="B7" s="61"/>
      <c r="C7" s="62"/>
      <c r="D7" s="62"/>
      <c r="E7" s="62"/>
      <c r="F7" s="62"/>
      <c r="G7" s="63"/>
      <c r="H7" s="1"/>
    </row>
    <row r="8" spans="2:9" ht="13.5" customHeight="1">
      <c r="B8" s="25" t="s">
        <v>2</v>
      </c>
      <c r="C8" s="64"/>
      <c r="D8" s="64"/>
      <c r="E8" s="64"/>
      <c r="F8" s="64"/>
      <c r="G8" s="64"/>
      <c r="H8" s="71"/>
      <c r="I8" s="71"/>
    </row>
    <row r="9" spans="1:9" ht="12.75" customHeight="1">
      <c r="A9" s="29"/>
      <c r="B9" s="30"/>
      <c r="C9" s="72"/>
      <c r="D9" s="72"/>
      <c r="E9" s="72"/>
      <c r="F9" s="72"/>
      <c r="G9" s="72"/>
      <c r="H9" s="72"/>
      <c r="I9" s="72"/>
    </row>
    <row r="10" spans="1:8" ht="15" customHeight="1">
      <c r="A10" s="1" t="s">
        <v>16</v>
      </c>
      <c r="B10" s="26" t="s">
        <v>3</v>
      </c>
      <c r="C10" s="1"/>
      <c r="D10" s="1"/>
      <c r="E10" s="1"/>
      <c r="F10" s="1"/>
      <c r="G10" s="1"/>
      <c r="H10" s="1"/>
    </row>
    <row r="11" spans="2:8" ht="13.5" customHeight="1">
      <c r="B11" s="1" t="s">
        <v>35</v>
      </c>
      <c r="C11" s="1"/>
      <c r="E11" s="90"/>
      <c r="F11" s="91"/>
      <c r="G11" s="1"/>
      <c r="H11" s="1"/>
    </row>
    <row r="12" spans="2:8" ht="13.5" customHeight="1">
      <c r="B12" s="1" t="s">
        <v>55</v>
      </c>
      <c r="C12" s="1"/>
      <c r="E12" s="90"/>
      <c r="F12" s="91"/>
      <c r="G12" s="1"/>
      <c r="H12" s="1"/>
    </row>
    <row r="13" spans="2:8" ht="13.5" customHeight="1">
      <c r="B13" s="1" t="s">
        <v>36</v>
      </c>
      <c r="C13" s="1"/>
      <c r="E13" s="68"/>
      <c r="F13" s="69" t="s">
        <v>4</v>
      </c>
      <c r="G13" s="1"/>
      <c r="H13" s="1"/>
    </row>
    <row r="14" spans="2:8" ht="13.5" customHeight="1">
      <c r="B14" s="1" t="s">
        <v>56</v>
      </c>
      <c r="C14" s="1"/>
      <c r="E14" s="68"/>
      <c r="F14" s="1"/>
      <c r="G14" s="1" t="s">
        <v>65</v>
      </c>
      <c r="H14" s="1"/>
    </row>
    <row r="15" spans="2:8" ht="13.5" customHeight="1">
      <c r="B15" s="2" t="s">
        <v>57</v>
      </c>
      <c r="C15" s="1"/>
      <c r="E15" s="68"/>
      <c r="F15" s="1"/>
      <c r="G15" s="86">
        <f>E14+E15+E16</f>
        <v>0</v>
      </c>
      <c r="H15" s="1"/>
    </row>
    <row r="16" spans="2:8" ht="13.5" customHeight="1">
      <c r="B16" s="92" t="s">
        <v>58</v>
      </c>
      <c r="C16" s="92"/>
      <c r="D16" s="92"/>
      <c r="E16" s="68"/>
      <c r="F16" s="1"/>
      <c r="G16" s="1"/>
      <c r="H16" s="1"/>
    </row>
    <row r="17" spans="2:8" ht="13.5" customHeight="1">
      <c r="B17" s="92"/>
      <c r="C17" s="92"/>
      <c r="D17" s="92"/>
      <c r="E17" s="76"/>
      <c r="F17" s="1"/>
      <c r="G17" s="1"/>
      <c r="H17" s="1"/>
    </row>
    <row r="18" spans="2:8" ht="13.5" customHeight="1">
      <c r="B18" s="1" t="s">
        <v>5</v>
      </c>
      <c r="C18" s="1"/>
      <c r="E18" s="68"/>
      <c r="F18" s="70" t="s">
        <v>6</v>
      </c>
      <c r="G18" s="13" t="e">
        <f>E18/E13</f>
        <v>#DIV/0!</v>
      </c>
      <c r="H18" s="1"/>
    </row>
    <row r="19" spans="2:8" ht="13.5" customHeight="1">
      <c r="B19" s="1" t="s">
        <v>7</v>
      </c>
      <c r="C19" s="1"/>
      <c r="D19" s="1"/>
      <c r="F19" s="3"/>
      <c r="G19" s="4" t="e">
        <f>IF(G18&lt;5%,G18/5,0.01)</f>
        <v>#DIV/0!</v>
      </c>
      <c r="H19" s="1"/>
    </row>
    <row r="20" spans="1:9" ht="12.75" customHeight="1">
      <c r="A20" s="29"/>
      <c r="B20" s="29"/>
      <c r="C20" s="29"/>
      <c r="D20" s="29"/>
      <c r="E20" s="29"/>
      <c r="F20" s="33"/>
      <c r="G20" s="34"/>
      <c r="H20" s="29"/>
      <c r="I20" s="29"/>
    </row>
    <row r="21" spans="1:8" ht="15" customHeight="1">
      <c r="A21" s="1" t="s">
        <v>17</v>
      </c>
      <c r="B21" s="26" t="s">
        <v>59</v>
      </c>
      <c r="C21" s="3"/>
      <c r="D21" s="3"/>
      <c r="E21" s="1"/>
      <c r="F21" s="1"/>
      <c r="G21" s="1"/>
      <c r="H21" s="1"/>
    </row>
    <row r="22" spans="2:9" ht="12.75" customHeight="1" thickBot="1">
      <c r="B22" s="94" t="s">
        <v>63</v>
      </c>
      <c r="C22" s="94"/>
      <c r="D22" s="5" t="s">
        <v>64</v>
      </c>
      <c r="E22" s="95" t="s">
        <v>8</v>
      </c>
      <c r="F22" s="95"/>
      <c r="G22" s="9">
        <v>2007</v>
      </c>
      <c r="H22" s="9">
        <v>2008</v>
      </c>
      <c r="I22" s="9">
        <v>2009</v>
      </c>
    </row>
    <row r="23" spans="2:9" ht="13.5" customHeight="1" thickBot="1">
      <c r="B23" s="93">
        <f>E11</f>
        <v>0</v>
      </c>
      <c r="C23" s="93"/>
      <c r="D23" s="7">
        <f>E14</f>
        <v>0</v>
      </c>
      <c r="E23" s="7">
        <f>E18</f>
        <v>0</v>
      </c>
      <c r="F23" s="17"/>
      <c r="G23" s="48" t="e">
        <f>B23/D23*E23</f>
        <v>#DIV/0!</v>
      </c>
      <c r="H23" s="49" t="e">
        <f>G23</f>
        <v>#DIV/0!</v>
      </c>
      <c r="I23" s="49" t="e">
        <f>H23</f>
        <v>#DIV/0!</v>
      </c>
    </row>
    <row r="24" spans="1:9" ht="12.75" customHeight="1">
      <c r="A24" s="29"/>
      <c r="B24" s="35"/>
      <c r="C24" s="35"/>
      <c r="D24" s="36"/>
      <c r="E24" s="36"/>
      <c r="F24" s="35"/>
      <c r="G24" s="35"/>
      <c r="H24" s="29"/>
      <c r="I24" s="29"/>
    </row>
    <row r="25" spans="1:8" ht="15" customHeight="1">
      <c r="A25" s="1" t="s">
        <v>18</v>
      </c>
      <c r="B25" s="100" t="s">
        <v>53</v>
      </c>
      <c r="C25" s="100"/>
      <c r="D25" s="100"/>
      <c r="E25" s="100"/>
      <c r="F25" s="8"/>
      <c r="G25" s="8"/>
      <c r="H25" s="1"/>
    </row>
    <row r="26" spans="3:8" ht="12.75" customHeight="1">
      <c r="C26" s="1"/>
      <c r="D26" s="1"/>
      <c r="E26" s="1"/>
      <c r="F26" s="1"/>
      <c r="G26" s="1"/>
      <c r="H26" s="1"/>
    </row>
    <row r="27" spans="1:8" ht="12.75" customHeight="1">
      <c r="A27" s="31" t="s">
        <v>20</v>
      </c>
      <c r="B27" s="1" t="s">
        <v>38</v>
      </c>
      <c r="C27" s="1"/>
      <c r="D27" s="75" t="s">
        <v>39</v>
      </c>
      <c r="E27" s="75"/>
      <c r="F27" s="75"/>
      <c r="G27" s="1"/>
      <c r="H27" s="1"/>
    </row>
    <row r="28" spans="2:9" ht="12.75" customHeight="1" thickBot="1">
      <c r="B28" s="102" t="s">
        <v>37</v>
      </c>
      <c r="C28" s="102"/>
      <c r="D28" s="9" t="s">
        <v>34</v>
      </c>
      <c r="E28" s="1"/>
      <c r="F28" s="6"/>
      <c r="G28" s="9">
        <v>2007</v>
      </c>
      <c r="H28" s="9">
        <v>2008</v>
      </c>
      <c r="I28" s="9">
        <v>2009</v>
      </c>
    </row>
    <row r="29" spans="2:9" ht="13.5" customHeight="1" thickBot="1">
      <c r="B29" s="101">
        <f>4.5*47.5*1.2*52</f>
        <v>13338</v>
      </c>
      <c r="C29" s="101"/>
      <c r="D29" s="7">
        <f>E18</f>
        <v>0</v>
      </c>
      <c r="E29" s="9"/>
      <c r="F29" s="18"/>
      <c r="G29" s="50">
        <f>B29*D29</f>
        <v>0</v>
      </c>
      <c r="H29" s="51">
        <f>G29</f>
        <v>0</v>
      </c>
      <c r="I29" s="51">
        <f>H29</f>
        <v>0</v>
      </c>
    </row>
    <row r="30" spans="1:9" ht="12.75">
      <c r="A30" s="29"/>
      <c r="B30" s="29"/>
      <c r="C30" s="29"/>
      <c r="D30" s="29"/>
      <c r="E30" s="29"/>
      <c r="F30" s="29"/>
      <c r="G30" s="29"/>
      <c r="H30" s="29"/>
      <c r="I30" s="29"/>
    </row>
    <row r="31" spans="1:8" ht="15">
      <c r="A31" s="1" t="s">
        <v>19</v>
      </c>
      <c r="B31" s="26" t="s">
        <v>9</v>
      </c>
      <c r="C31" s="1"/>
      <c r="D31" s="1"/>
      <c r="E31" s="1"/>
      <c r="F31" s="1"/>
      <c r="G31" s="1"/>
      <c r="H31" s="1"/>
    </row>
    <row r="32" spans="3:8" ht="6.75" customHeight="1">
      <c r="C32" s="1"/>
      <c r="D32" s="1"/>
      <c r="E32" s="1"/>
      <c r="F32" s="1"/>
      <c r="G32" s="1"/>
      <c r="H32" s="1"/>
    </row>
    <row r="33" spans="1:8" ht="12.75" customHeight="1">
      <c r="A33" s="1" t="s">
        <v>21</v>
      </c>
      <c r="B33" s="1" t="s">
        <v>10</v>
      </c>
      <c r="C33" s="1"/>
      <c r="D33" s="1"/>
      <c r="E33" s="1"/>
      <c r="F33" s="1"/>
      <c r="G33" s="1"/>
      <c r="H33" s="1"/>
    </row>
    <row r="34" spans="2:9" ht="12.75" customHeight="1" thickBot="1">
      <c r="B34" s="9" t="s">
        <v>46</v>
      </c>
      <c r="C34" s="1" t="s">
        <v>45</v>
      </c>
      <c r="F34" s="6"/>
      <c r="G34" s="9">
        <v>2007</v>
      </c>
      <c r="H34" s="9">
        <v>2008</v>
      </c>
      <c r="I34" s="9">
        <v>2009</v>
      </c>
    </row>
    <row r="35" spans="2:9" ht="13.5" customHeight="1" thickBot="1">
      <c r="B35" s="65"/>
      <c r="C35" s="7">
        <f>E18</f>
        <v>0</v>
      </c>
      <c r="G35" s="50">
        <f>C35*B35</f>
        <v>0</v>
      </c>
      <c r="H35" s="51"/>
      <c r="I35" s="51"/>
    </row>
    <row r="36" spans="3:8" ht="7.5" customHeight="1">
      <c r="C36" s="1"/>
      <c r="D36" s="1"/>
      <c r="E36" s="1"/>
      <c r="F36" s="1"/>
      <c r="G36" s="1"/>
      <c r="H36" s="1"/>
    </row>
    <row r="37" spans="1:8" ht="12.75" customHeight="1">
      <c r="A37" s="1" t="s">
        <v>22</v>
      </c>
      <c r="B37" s="1" t="s">
        <v>11</v>
      </c>
      <c r="C37" s="1"/>
      <c r="D37" s="1"/>
      <c r="E37" s="1"/>
      <c r="F37" s="1"/>
      <c r="G37" s="1"/>
      <c r="H37" s="1"/>
    </row>
    <row r="38" spans="2:8" ht="12.75" customHeight="1">
      <c r="B38" s="99" t="s">
        <v>41</v>
      </c>
      <c r="C38" s="99"/>
      <c r="D38" s="1"/>
      <c r="E38" s="1"/>
      <c r="F38" s="1"/>
      <c r="G38" s="1"/>
      <c r="H38" s="1"/>
    </row>
    <row r="39" spans="2:9" ht="12.75" customHeight="1" thickBot="1">
      <c r="B39" s="99" t="s">
        <v>60</v>
      </c>
      <c r="C39" s="99"/>
      <c r="D39" s="9" t="s">
        <v>13</v>
      </c>
      <c r="E39" s="9"/>
      <c r="F39" s="6"/>
      <c r="G39" s="9"/>
      <c r="H39" s="9"/>
      <c r="I39" s="9"/>
    </row>
    <row r="40" spans="2:9" ht="13.5" customHeight="1" thickBot="1">
      <c r="B40" s="88">
        <f>E12</f>
        <v>0</v>
      </c>
      <c r="C40" s="89"/>
      <c r="D40" s="47" t="e">
        <f>G19</f>
        <v>#DIV/0!</v>
      </c>
      <c r="E40" s="9"/>
      <c r="F40" s="19"/>
      <c r="G40" s="20" t="e">
        <f>B40*D40</f>
        <v>#DIV/0!</v>
      </c>
      <c r="H40" s="20" t="e">
        <f>B40*D40</f>
        <v>#DIV/0!</v>
      </c>
      <c r="I40" s="16"/>
    </row>
    <row r="41" spans="2:8" ht="12.75" customHeight="1">
      <c r="B41" s="8"/>
      <c r="C41" s="8"/>
      <c r="D41" s="10"/>
      <c r="E41" s="9"/>
      <c r="F41" s="8"/>
      <c r="G41" s="8"/>
      <c r="H41" s="1"/>
    </row>
    <row r="42" spans="1:8" ht="15">
      <c r="A42" s="1" t="s">
        <v>23</v>
      </c>
      <c r="B42" s="26" t="s">
        <v>40</v>
      </c>
      <c r="C42" s="1"/>
      <c r="D42" s="1"/>
      <c r="E42" s="1"/>
      <c r="F42" s="9" t="s">
        <v>48</v>
      </c>
      <c r="G42" s="1"/>
      <c r="H42" s="1"/>
    </row>
    <row r="43" spans="2:8" ht="12.75">
      <c r="B43" s="57" t="s">
        <v>47</v>
      </c>
      <c r="C43" s="8"/>
      <c r="D43" s="10"/>
      <c r="E43" s="9"/>
      <c r="F43" s="66"/>
      <c r="G43" s="8"/>
      <c r="H43" s="1"/>
    </row>
    <row r="44" spans="2:8" ht="12.75">
      <c r="B44" s="8"/>
      <c r="C44" s="8"/>
      <c r="D44" s="10"/>
      <c r="E44" s="9"/>
      <c r="F44" s="8"/>
      <c r="G44" s="8"/>
      <c r="H44" s="1"/>
    </row>
    <row r="45" spans="2:8" ht="13.5" thickBot="1">
      <c r="B45" s="73"/>
      <c r="C45" s="9" t="s">
        <v>12</v>
      </c>
      <c r="D45" s="37" t="s">
        <v>31</v>
      </c>
      <c r="F45" s="8"/>
      <c r="G45" s="8"/>
      <c r="H45" s="1"/>
    </row>
    <row r="46" spans="2:9" ht="13.5" thickBot="1">
      <c r="B46" s="74"/>
      <c r="C46" s="11">
        <f>E14-E18</f>
        <v>0</v>
      </c>
      <c r="D46" s="67">
        <v>0</v>
      </c>
      <c r="F46" s="8"/>
      <c r="G46" s="15">
        <f>B46*C46*D46</f>
        <v>0</v>
      </c>
      <c r="H46" s="38">
        <f>G46</f>
        <v>0</v>
      </c>
      <c r="I46" s="39">
        <f>H46</f>
        <v>0</v>
      </c>
    </row>
    <row r="47" spans="2:8" ht="13.5" thickBot="1">
      <c r="B47" s="8"/>
      <c r="C47" s="8"/>
      <c r="D47" s="10"/>
      <c r="E47" s="9"/>
      <c r="F47" s="8"/>
      <c r="G47" s="8"/>
      <c r="H47" s="1"/>
    </row>
    <row r="48" spans="1:9" ht="15" customHeight="1" thickBot="1">
      <c r="A48" s="1" t="s">
        <v>24</v>
      </c>
      <c r="B48" s="40" t="s">
        <v>29</v>
      </c>
      <c r="C48" s="1"/>
      <c r="E48" s="3"/>
      <c r="F48" s="17"/>
      <c r="G48" s="50" t="e">
        <f>G35+G40+G46</f>
        <v>#DIV/0!</v>
      </c>
      <c r="H48" s="50" t="e">
        <f>H35+H40+H46</f>
        <v>#DIV/0!</v>
      </c>
      <c r="I48" s="50">
        <f>I35+I40+I46</f>
        <v>0</v>
      </c>
    </row>
    <row r="49" spans="1:9" ht="12.75" customHeight="1">
      <c r="A49" s="29"/>
      <c r="B49" s="41"/>
      <c r="C49" s="29"/>
      <c r="D49" s="29"/>
      <c r="E49" s="33"/>
      <c r="F49" s="42"/>
      <c r="G49" s="43"/>
      <c r="H49" s="43"/>
      <c r="I49" s="43"/>
    </row>
    <row r="50" spans="3:9" ht="15" customHeight="1" thickBot="1">
      <c r="C50" s="1"/>
      <c r="D50" s="1"/>
      <c r="E50" s="1"/>
      <c r="F50" s="1"/>
      <c r="G50" s="9">
        <v>2007</v>
      </c>
      <c r="H50" s="9">
        <v>2008</v>
      </c>
      <c r="I50" s="9">
        <v>2009</v>
      </c>
    </row>
    <row r="51" spans="1:9" ht="15" customHeight="1" thickBot="1">
      <c r="A51" s="1" t="s">
        <v>25</v>
      </c>
      <c r="B51" s="26" t="s">
        <v>30</v>
      </c>
      <c r="C51" s="1"/>
      <c r="D51" s="1"/>
      <c r="E51" s="1"/>
      <c r="F51" s="1"/>
      <c r="G51" s="48" t="e">
        <f>G29+G48</f>
        <v>#DIV/0!</v>
      </c>
      <c r="H51" s="48" t="e">
        <f>H29+H48</f>
        <v>#DIV/0!</v>
      </c>
      <c r="I51" s="48">
        <f>I29+I48</f>
        <v>0</v>
      </c>
    </row>
    <row r="52" spans="3:11" ht="12.75">
      <c r="C52" s="1"/>
      <c r="D52" s="1"/>
      <c r="E52" s="1"/>
      <c r="F52" s="1"/>
      <c r="G52" s="1"/>
      <c r="H52" s="1"/>
      <c r="K52" s="46"/>
    </row>
    <row r="53" spans="1:11" ht="15">
      <c r="A53" s="1" t="s">
        <v>26</v>
      </c>
      <c r="B53" s="26" t="s">
        <v>42</v>
      </c>
      <c r="C53" s="1"/>
      <c r="D53" s="1"/>
      <c r="E53" s="1"/>
      <c r="F53" s="23"/>
      <c r="G53" s="1"/>
      <c r="H53" s="1"/>
      <c r="K53" s="14"/>
    </row>
    <row r="54" spans="2:11" ht="6.75" customHeight="1" thickBot="1">
      <c r="B54" s="26"/>
      <c r="C54" s="1"/>
      <c r="D54" s="1"/>
      <c r="E54" s="1"/>
      <c r="F54" s="23"/>
      <c r="G54" s="53"/>
      <c r="H54" s="53"/>
      <c r="I54" s="53"/>
      <c r="K54" s="14"/>
    </row>
    <row r="55" spans="2:11" ht="15" customHeight="1" thickBot="1">
      <c r="B55" s="26" t="s">
        <v>43</v>
      </c>
      <c r="C55" s="1"/>
      <c r="D55" s="1"/>
      <c r="E55" s="55"/>
      <c r="F55" s="23"/>
      <c r="G55" s="48" t="e">
        <f>G23-G51</f>
        <v>#DIV/0!</v>
      </c>
      <c r="H55" s="48" t="e">
        <f>H23-H51</f>
        <v>#DIV/0!</v>
      </c>
      <c r="I55" s="48" t="e">
        <f>I23-I51</f>
        <v>#DIV/0!</v>
      </c>
      <c r="K55" s="14"/>
    </row>
    <row r="56" spans="2:11" ht="15" customHeight="1" thickBot="1">
      <c r="B56" s="26"/>
      <c r="C56" s="1"/>
      <c r="D56" s="1"/>
      <c r="E56" s="1"/>
      <c r="F56" s="23"/>
      <c r="G56" s="53"/>
      <c r="H56" s="53"/>
      <c r="I56" s="53"/>
      <c r="K56" s="14"/>
    </row>
    <row r="57" spans="2:11" ht="15" customHeight="1" thickBot="1">
      <c r="B57" s="54" t="s">
        <v>52</v>
      </c>
      <c r="C57" s="1"/>
      <c r="D57" s="1"/>
      <c r="E57" s="56"/>
      <c r="F57" s="23"/>
      <c r="G57" s="44" t="e">
        <f>-G40</f>
        <v>#DIV/0!</v>
      </c>
      <c r="H57" s="48" t="e">
        <f>H23-H29-G35-H40</f>
        <v>#DIV/0!</v>
      </c>
      <c r="I57" s="48" t="e">
        <f>I23-I29</f>
        <v>#DIV/0!</v>
      </c>
      <c r="K57" s="14"/>
    </row>
    <row r="58" ht="6.75" customHeight="1" thickBot="1"/>
    <row r="59" spans="2:11" ht="15" customHeight="1" thickBot="1">
      <c r="B59" s="54" t="s">
        <v>44</v>
      </c>
      <c r="C59" s="1"/>
      <c r="D59" s="1"/>
      <c r="E59" s="56"/>
      <c r="F59" s="23"/>
      <c r="G59" s="44" t="e">
        <f>-G40</f>
        <v>#DIV/0!</v>
      </c>
      <c r="H59" s="44" t="e">
        <f>-G35-H40</f>
        <v>#DIV/0!</v>
      </c>
      <c r="I59" s="48" t="e">
        <f>I23-I29</f>
        <v>#DIV/0!</v>
      </c>
      <c r="K59" s="14"/>
    </row>
    <row r="60" spans="1:9" s="1" customFormat="1" ht="12.75">
      <c r="A60" s="29"/>
      <c r="B60" s="29"/>
      <c r="C60" s="29"/>
      <c r="D60" s="29"/>
      <c r="E60" s="29"/>
      <c r="F60" s="29"/>
      <c r="G60" s="29"/>
      <c r="H60" s="29"/>
      <c r="I60" s="29"/>
    </row>
    <row r="61" spans="1:8" ht="15" customHeight="1">
      <c r="A61" s="1" t="s">
        <v>28</v>
      </c>
      <c r="B61" s="26" t="s">
        <v>49</v>
      </c>
      <c r="C61" s="1"/>
      <c r="D61" s="1"/>
      <c r="E61" s="1"/>
      <c r="F61" s="1"/>
      <c r="G61" s="1"/>
      <c r="H61" s="1"/>
    </row>
    <row r="62" spans="2:11" ht="12.75" customHeight="1">
      <c r="B62" s="87" t="s">
        <v>54</v>
      </c>
      <c r="C62" s="87"/>
      <c r="D62" s="87"/>
      <c r="E62" s="87"/>
      <c r="F62" s="87"/>
      <c r="G62" s="87"/>
      <c r="H62" s="87"/>
      <c r="I62" s="87"/>
      <c r="K62" s="14"/>
    </row>
    <row r="63" spans="2:9" ht="12.75" customHeight="1">
      <c r="B63" s="87"/>
      <c r="C63" s="87"/>
      <c r="D63" s="87"/>
      <c r="E63" s="87"/>
      <c r="F63" s="87"/>
      <c r="G63" s="87"/>
      <c r="H63" s="87"/>
      <c r="I63" s="87"/>
    </row>
    <row r="64" spans="2:9" ht="12.75" customHeight="1">
      <c r="B64" s="87"/>
      <c r="C64" s="87"/>
      <c r="D64" s="87"/>
      <c r="E64" s="87"/>
      <c r="F64" s="87"/>
      <c r="G64" s="87"/>
      <c r="H64" s="87"/>
      <c r="I64" s="87"/>
    </row>
    <row r="65" spans="2:9" ht="12.75" customHeight="1">
      <c r="B65" s="87"/>
      <c r="C65" s="87"/>
      <c r="D65" s="87"/>
      <c r="E65" s="87"/>
      <c r="F65" s="87"/>
      <c r="G65" s="87"/>
      <c r="H65" s="87"/>
      <c r="I65" s="87"/>
    </row>
    <row r="66" spans="2:9" ht="13.5" thickBot="1">
      <c r="B66" s="12" t="s">
        <v>50</v>
      </c>
      <c r="C66" s="9" t="s">
        <v>14</v>
      </c>
      <c r="D66" s="9" t="s">
        <v>34</v>
      </c>
      <c r="E66" s="1"/>
      <c r="F66" s="6"/>
      <c r="G66" s="9">
        <v>2007</v>
      </c>
      <c r="H66" s="9">
        <v>2008</v>
      </c>
      <c r="I66" s="9">
        <v>2009</v>
      </c>
    </row>
    <row r="67" spans="2:9" ht="13.5" thickBot="1">
      <c r="B67" s="32">
        <v>750</v>
      </c>
      <c r="C67" s="27">
        <v>12</v>
      </c>
      <c r="D67" s="7">
        <f>E18</f>
        <v>0</v>
      </c>
      <c r="E67" s="1"/>
      <c r="F67" s="21"/>
      <c r="G67" s="22">
        <f>B67*C67*D67</f>
        <v>0</v>
      </c>
      <c r="H67" s="22">
        <f>G67</f>
        <v>0</v>
      </c>
      <c r="I67" s="22">
        <f>H67</f>
        <v>0</v>
      </c>
    </row>
    <row r="68" spans="3:11" ht="13.5" thickBot="1">
      <c r="C68" s="1"/>
      <c r="D68" s="1"/>
      <c r="E68" s="1"/>
      <c r="F68" s="1"/>
      <c r="G68" s="1"/>
      <c r="H68" s="1"/>
      <c r="K68" s="46"/>
    </row>
    <row r="69" spans="1:11" ht="15.75" thickBot="1">
      <c r="A69" s="1" t="s">
        <v>27</v>
      </c>
      <c r="B69" s="26" t="s">
        <v>51</v>
      </c>
      <c r="G69" s="45" t="e">
        <f>G55-G67</f>
        <v>#DIV/0!</v>
      </c>
      <c r="H69" s="45" t="e">
        <f>H55-H67</f>
        <v>#DIV/0!</v>
      </c>
      <c r="I69" s="45" t="e">
        <f>I55-I67</f>
        <v>#DIV/0!</v>
      </c>
      <c r="K69" s="24"/>
    </row>
    <row r="71" spans="1:8" ht="15.75" customHeight="1">
      <c r="A71" s="1" t="s">
        <v>61</v>
      </c>
      <c r="B71" s="26" t="s">
        <v>62</v>
      </c>
      <c r="H71" s="24"/>
    </row>
    <row r="72" spans="2:9" ht="12.75">
      <c r="B72" s="77"/>
      <c r="C72" s="78"/>
      <c r="D72" s="78"/>
      <c r="E72" s="78"/>
      <c r="F72" s="78"/>
      <c r="G72" s="78"/>
      <c r="H72" s="78"/>
      <c r="I72" s="79"/>
    </row>
    <row r="73" spans="2:9" ht="12.75">
      <c r="B73" s="80"/>
      <c r="C73" s="81"/>
      <c r="D73" s="81"/>
      <c r="E73" s="81"/>
      <c r="F73" s="81"/>
      <c r="G73" s="81"/>
      <c r="H73" s="81"/>
      <c r="I73" s="82"/>
    </row>
    <row r="74" spans="2:9" ht="12.75">
      <c r="B74" s="80"/>
      <c r="C74" s="81"/>
      <c r="D74" s="81"/>
      <c r="E74" s="81"/>
      <c r="F74" s="81"/>
      <c r="G74" s="81"/>
      <c r="H74" s="81"/>
      <c r="I74" s="82"/>
    </row>
    <row r="75" spans="2:9" ht="12.75">
      <c r="B75" s="80"/>
      <c r="C75" s="81"/>
      <c r="D75" s="81"/>
      <c r="E75" s="81"/>
      <c r="F75" s="81"/>
      <c r="G75" s="81"/>
      <c r="H75" s="81"/>
      <c r="I75" s="82"/>
    </row>
    <row r="76" spans="2:9" ht="12.75">
      <c r="B76" s="83"/>
      <c r="C76" s="84"/>
      <c r="D76" s="84"/>
      <c r="E76" s="84"/>
      <c r="F76" s="84"/>
      <c r="G76" s="84"/>
      <c r="H76" s="84"/>
      <c r="I76" s="85"/>
    </row>
  </sheetData>
  <sheetProtection/>
  <mergeCells count="16">
    <mergeCell ref="B1:E2"/>
    <mergeCell ref="H2:I2"/>
    <mergeCell ref="H3:I3"/>
    <mergeCell ref="B39:C39"/>
    <mergeCell ref="B38:C38"/>
    <mergeCell ref="B25:E25"/>
    <mergeCell ref="B29:C29"/>
    <mergeCell ref="B28:C28"/>
    <mergeCell ref="B62:I65"/>
    <mergeCell ref="B40:C40"/>
    <mergeCell ref="E11:F11"/>
    <mergeCell ref="E12:F12"/>
    <mergeCell ref="B16:D17"/>
    <mergeCell ref="B23:C23"/>
    <mergeCell ref="B22:C22"/>
    <mergeCell ref="E22:F22"/>
  </mergeCells>
  <printOptions/>
  <pageMargins left="0.7874015748031497" right="0.3937007874015748" top="0.5905511811023623" bottom="0.5905511811023623" header="0.5118110236220472" footer="0.5118110236220472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Wasmuth</dc:creator>
  <cp:keywords/>
  <dc:description/>
  <cp:lastModifiedBy>InfoKom</cp:lastModifiedBy>
  <cp:lastPrinted>2007-01-29T10:32:48Z</cp:lastPrinted>
  <dcterms:created xsi:type="dcterms:W3CDTF">2006-10-17T06:45:36Z</dcterms:created>
  <dcterms:modified xsi:type="dcterms:W3CDTF">2008-02-12T07:35:48Z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-1513596859</vt:i4>
  </property>
  <property fmtid="{D5CDD505-2E9C-101B-9397-08002B2CF9AE}" pid="3" name="_EmailSubject">
    <vt:lpwstr>Anreizprogramm / Berechnung </vt:lpwstr>
  </property>
  <property fmtid="{D5CDD505-2E9C-101B-9397-08002B2CF9AE}" pid="4" name="_AuthorEmail">
    <vt:lpwstr>Vera.Wasmuth@lvr.de</vt:lpwstr>
  </property>
  <property fmtid="{D5CDD505-2E9C-101B-9397-08002B2CF9AE}" pid="5" name="_AuthorEmailDisplayName">
    <vt:lpwstr>Wasmuth, Vera</vt:lpwstr>
  </property>
  <property fmtid="{D5CDD505-2E9C-101B-9397-08002B2CF9AE}" pid="6" name="_ReviewingToolsShownOnce">
    <vt:lpwstr/>
  </property>
</Properties>
</file>